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FC1A8F5A-CF1D-414E-98DD-BEB33F87289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D41" i="1"/>
  <c r="G42" i="1"/>
  <c r="G125" i="1" l="1"/>
  <c r="G124" i="1"/>
  <c r="D124" i="1" l="1"/>
  <c r="C42" i="1" l="1"/>
  <c r="B13" i="1" l="1"/>
  <c r="E41" i="1" l="1"/>
  <c r="C125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C74" i="1" s="1"/>
  <c r="C65" i="1" s="1"/>
  <c r="C61" i="1" s="1"/>
  <c r="B78" i="1"/>
  <c r="G74" i="1"/>
  <c r="G65" i="1" s="1"/>
  <c r="G61" i="1" s="1"/>
  <c r="F74" i="1"/>
  <c r="F65" i="1" s="1"/>
  <c r="F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F124" i="1"/>
  <c r="E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D12" i="1"/>
  <c r="F94" i="1"/>
  <c r="B12" i="1"/>
  <c r="B170" i="1" s="1"/>
  <c r="D94" i="1"/>
  <c r="G94" i="1"/>
  <c r="C94" i="1"/>
  <c r="E94" i="1"/>
  <c r="G12" i="1"/>
  <c r="C12" i="1"/>
  <c r="E12" i="1"/>
  <c r="F170" i="1" l="1"/>
  <c r="D170" i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<sst xmlns="http://schemas.openxmlformats.org/spreadsheetml/2006/main" count="171" uniqueCount="90">
  <si>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</si>
  <si>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</si>
  <si>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</si>
  <si>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</si>
  <si>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</si>
  <si>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</si>
  <si>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</si>
  <si>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</si>
  <si>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</si>
  <si>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</si>
  <si>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</si>
  <si>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</si>
  <si>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</si>
  <si>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</si>
  <si>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</si>
  <si>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</si>
  <si>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</si>
  <si>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</si>
  <si>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</si>
  <si>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</si>
  <si>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</si>
  <si>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</si>
  <si>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</si>
  <si>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</si>
  <si>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</si>
  <si>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</si>
  <si>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</si>
  <si>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</si>
  <si>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</si>
  <si>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</si>
  <si>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</si>
  <si>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</si>
  <si>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</si>
  <si>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</si>
  <si>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</si>
  <si>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</si>
  <si>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</si>
  <si>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</si>
  <si>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</si>
  <si>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</si>
  <si>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</si>
  <si>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</si>
  <si>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</si>
  <si>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</si>
  <si>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</si>
  <si>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</si>
  <si>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</si>
  <si>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</si>
  <si>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</si>
  <si>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</si>
  <si>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</si>
  <si>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</si>
  <si>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</si>
  <si>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</si>
  <si>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</si>
  <si>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</si>
  <si>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</si>
  <si>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</si>
  <si>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</si>
  <si>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</si>
  <si>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</si>
  <si>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</si>
  <si>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</si>
  <si>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</si>
  <si>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</si>
  <si>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</si>
  <si>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</si>
  <si>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</si>
  <si>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</si>
  <si>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</si>
  <si>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</si>
  <si>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</si>
  <si>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</si>
  <si>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</si>
  <si>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</si>
  <si>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</si>
  <si>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</si>
  <si>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</si>
  <si>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</si>
  <si>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</si>
  <si>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</si>
  <si>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</si>
  <si>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</si>
  <si>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</si>
  <si>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</si>
  <si>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</si>
  <si>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</si>
  <si>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</si>
  <si>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31 de marzo de 2026</t>
  </si>
  <si>
    <t xml:space="preserve">  "Primer Informe de Avance de Gestión Financiera Enero - Marzo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</si>
</sst>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topLeftCell="A133" zoomScale="50" zoomScaleNormal="50" workbookViewId="0">
      <selection activeCell="D184" sqref="D184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8"/>
      <c r="B2" s="28"/>
      <c r="C2" s="28"/>
      <c r="D2" s="1"/>
      <c r="E2" s="1"/>
      <c r="F2" s="1"/>
      <c r="G2" s="23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2" t="s">
        <v>88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5" t="s">
        <v>3</v>
      </c>
      <c r="B9" s="37" t="s">
        <v>4</v>
      </c>
      <c r="C9" s="38"/>
      <c r="D9" s="38"/>
      <c r="E9" s="38"/>
      <c r="F9" s="39"/>
      <c r="G9" s="35" t="s">
        <v>5</v>
      </c>
    </row>
    <row r="10" spans="1:7" ht="40.5">
      <c r="A10" s="36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6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604808899.25</v>
      </c>
      <c r="C12" s="6">
        <f t="shared" si="0"/>
        <v>0</v>
      </c>
      <c r="D12" s="6">
        <f>SUM(D13,D21,D31,D41,D51,D61,D65,D74,D78)</f>
        <v>604808899.25</v>
      </c>
      <c r="E12" s="6">
        <f t="shared" si="0"/>
        <v>166082355.88999999</v>
      </c>
      <c r="F12" s="6">
        <f t="shared" si="0"/>
        <v>164892230.36000001</v>
      </c>
      <c r="G12" s="6">
        <f t="shared" si="0"/>
        <v>438726543.36000001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604808899.25</v>
      </c>
      <c r="C41" s="8">
        <f t="shared" si="4"/>
        <v>0</v>
      </c>
      <c r="D41" s="8">
        <f t="shared" si="4"/>
        <v>604808899.25</v>
      </c>
      <c r="E41" s="8">
        <f>SUM(E42:E50)</f>
        <v>166082355.88999999</v>
      </c>
      <c r="F41" s="8">
        <f>SUM(F42:F50)</f>
        <v>164892230.36000001</v>
      </c>
      <c r="G41" s="8">
        <f t="shared" si="4"/>
        <v>438726543.36000001</v>
      </c>
    </row>
    <row r="42" spans="1:7">
      <c r="A42" s="7" t="s">
        <v>41</v>
      </c>
      <c r="B42" s="8">
        <v>604808899.25</v>
      </c>
      <c r="C42" s="8">
        <f>D42-B42</f>
        <v>0</v>
      </c>
      <c r="D42" s="8">
        <v>604808899.25</v>
      </c>
      <c r="E42" s="8">
        <v>166082355.88999999</v>
      </c>
      <c r="F42" s="8">
        <v>164892230.36000001</v>
      </c>
      <c r="G42" s="8">
        <f>D42-E42</f>
        <v>438726543.36000001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5" t="s">
        <v>3</v>
      </c>
      <c r="B89" s="37" t="s">
        <v>4</v>
      </c>
      <c r="C89" s="38"/>
      <c r="D89" s="38"/>
      <c r="E89" s="38"/>
      <c r="F89" s="39"/>
      <c r="G89" s="35" t="s">
        <v>5</v>
      </c>
    </row>
    <row r="90" spans="1:7" ht="40.5">
      <c r="A90" s="36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6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561228240</v>
      </c>
      <c r="C94" s="6">
        <f t="shared" ref="C94:G94" si="10">SUM(C96,C104,C114,C124,C134,C144,C148,C157,C161)</f>
        <v>0</v>
      </c>
      <c r="D94" s="6">
        <f t="shared" si="10"/>
        <v>561228240</v>
      </c>
      <c r="E94" s="6">
        <f t="shared" si="10"/>
        <v>70463010.890000001</v>
      </c>
      <c r="F94" s="6">
        <f t="shared" si="10"/>
        <v>29572636.530000001</v>
      </c>
      <c r="G94" s="6">
        <f t="shared" si="10"/>
        <v>490765229.11000001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F124" si="14">SUM(B125:B133)</f>
        <v>561228240</v>
      </c>
      <c r="C124" s="8">
        <f t="shared" si="14"/>
        <v>0</v>
      </c>
      <c r="D124" s="8">
        <f t="shared" si="14"/>
        <v>561228240</v>
      </c>
      <c r="E124" s="8">
        <f t="shared" si="14"/>
        <v>70463010.890000001</v>
      </c>
      <c r="F124" s="8">
        <f t="shared" si="14"/>
        <v>29572636.530000001</v>
      </c>
      <c r="G124" s="8">
        <f>SUM(G125:G133)</f>
        <v>490765229.11000001</v>
      </c>
    </row>
    <row r="125" spans="1:7">
      <c r="A125" s="7" t="s">
        <v>41</v>
      </c>
      <c r="B125" s="8">
        <v>561228240</v>
      </c>
      <c r="C125" s="8">
        <f>D125-B125</f>
        <v>0</v>
      </c>
      <c r="D125" s="8">
        <v>561228240</v>
      </c>
      <c r="E125" s="8">
        <v>70463010.890000001</v>
      </c>
      <c r="F125" s="8">
        <v>29572636.530000001</v>
      </c>
      <c r="G125" s="8">
        <f>D125-E125</f>
        <v>490765229.11000001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1166037139.25</v>
      </c>
      <c r="C170" s="6">
        <f t="shared" ref="C170:G170" si="20">C12+C94</f>
        <v>0</v>
      </c>
      <c r="D170" s="6">
        <f t="shared" si="20"/>
        <v>1166037139.25</v>
      </c>
      <c r="E170" s="6">
        <f t="shared" si="20"/>
        <v>236545366.77999997</v>
      </c>
      <c r="F170" s="6">
        <f>F12+F94</f>
        <v>194464866.89000002</v>
      </c>
      <c r="G170" s="6">
        <f t="shared" si="20"/>
        <v>929491772.47000003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24" t="s">
        <v>89</v>
      </c>
      <c r="D173" s="24"/>
      <c r="E173" s="24"/>
      <c r="F173" s="24"/>
      <c r="G173" s="24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33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2026-04-16T16:40:06Z</cp:lastPrinted>
  <dcterms:created xsi:type="dcterms:W3CDTF">2023-03-03T19:02:53Z</dcterms:created>
  <dcterms:modified xsi:type="dcterms:W3CDTF">2026-04-16T16:45:17Z</dcterms:modified>
</cp:coreProperties>
</file>